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0800"/>
  </bookViews>
  <sheets>
    <sheet name="Sheet1 (2)" sheetId="1" r:id="rId1"/>
  </sheets>
  <definedNames>
    <definedName name="_xlnm._FilterDatabase" localSheetId="0" hidden="1">'Sheet1 (2)'!$A$7:$D$85</definedName>
    <definedName name="_xlnm.Print_Titles" localSheetId="0">'Sheet1 (2)'!$7:$7</definedName>
  </definedNames>
  <calcPr calcId="145621"/>
</workbook>
</file>

<file path=xl/calcChain.xml><?xml version="1.0" encoding="utf-8"?>
<calcChain xmlns="http://schemas.openxmlformats.org/spreadsheetml/2006/main">
  <c r="D41" i="1" l="1"/>
  <c r="D21" i="1"/>
  <c r="D81" i="1" l="1"/>
  <c r="D79" i="1"/>
  <c r="D75" i="1"/>
  <c r="D70" i="1"/>
  <c r="D64" i="1"/>
  <c r="D57" i="1"/>
  <c r="D54" i="1"/>
  <c r="D46" i="1"/>
  <c r="D36" i="1"/>
  <c r="D25" i="1"/>
  <c r="D18" i="1"/>
  <c r="D9" i="1"/>
  <c r="D85" i="1" l="1"/>
</calcChain>
</file>

<file path=xl/sharedStrings.xml><?xml version="1.0" encoding="utf-8"?>
<sst xmlns="http://schemas.openxmlformats.org/spreadsheetml/2006/main" count="237" uniqueCount="101">
  <si>
    <t/>
  </si>
  <si>
    <t>Наименование</t>
  </si>
  <si>
    <t>Рз</t>
  </si>
  <si>
    <t>Пр</t>
  </si>
  <si>
    <t>Кассовое исполнение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</si>
  <si>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</si>
  <si>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</si>
  <si>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</si>
  <si>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</si>
  <si>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</si>
  <si>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</si>
  <si>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</si>
  <si>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</si>
  <si>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</si>
  <si>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</si>
  <si>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</si>
  <si>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</si>
  <si>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</si>
  <si>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</si>
  <si>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</si>
  <si>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</si>
  <si>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</si>
  <si>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</si>
  <si>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</si>
  <si>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</si>
  <si>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</si>
  <si>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</si>
  <si>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</si>
  <si>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</si>
  <si>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</si>
  <si>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</si>
  <si>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</si>
  <si>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</si>
  <si>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</si>
  <si>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</si>
  <si>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</si>
  <si>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</si>
  <si>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</si>
  <si>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</si>
  <si>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</si>
  <si>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</si>
  <si>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</si>
  <si>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</si>
  <si>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</si>
  <si>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</si>
  <si>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</si>
  <si>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</si>
  <si>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</si>
  <si>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</si>
  <si>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</si>
  <si>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</si>
  <si>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</si>
  <si>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</si>
  <si>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</si>
  <si>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</si>
  <si>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</si>
  <si>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</si>
  <si>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</si>
  <si>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</si>
  <si>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</si>
  <si>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</si>
  <si>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</si>
  <si>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</si>
  <si>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</si>
  <si>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</si>
  <si>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</si>
  <si>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</si>
  <si>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</si>
  <si>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</si>
  <si>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</si>
  <si>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</si>
  <si>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</si>
  <si>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</si>
  <si>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</si>
  <si>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</si>
  <si>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</si>
  <si>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</si>
  <si>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</si>
  <si>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</si>
  <si>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</si>
  <si>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</si>
  <si>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</si>
  <si>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</si>
  <si>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</si>
  <si>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</si>
  <si>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</si>
  <si>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ИТОГО:</t>
  </si>
  <si>
    <t>Прикладные научные исследования в области национальной экономики</t>
  </si>
  <si>
    <t>Благоустройство</t>
  </si>
  <si>
    <t>Дополнительное образование детей</t>
  </si>
  <si>
    <t>Межбюджетные трансферты общего характера бюджетам бюджетной системы Российской Федерации</t>
  </si>
  <si>
    <t>(в рублях)</t>
  </si>
  <si>
    <t>Молодежная политика</t>
  </si>
  <si>
    <t xml:space="preserve">                                                                                                                  к Закону Брянской области</t>
  </si>
  <si>
    <t xml:space="preserve">                                                                                                                  Приложение 3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</si>
  <si>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</si>
  <si>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</si>
  <si>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 xml:space="preserve">                                                                                                                  "Об исполнении областного бюджета за 2021 год"</t>
  </si>
  <si>
    <t>Расходы областного бюджета за 2021 год по разделам и подразделам классификации расходов бюджетов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</si>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</sst>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9" x14ac:knownFonts="1">
    <font>
      <sz val="11"/>
      <color theme="1"/>
      <name val="Calibri"/>
      <family val="2"/>
    </font>
    <font>
      <sz val="12"/>
      <name val="Times New Roman"/>
      <family val="1"/>
      <charset val="204"/>
    </font>
    <font>
      <sz val="12"/>
      <color theme="1"/>
      <name val="Calibri"/>
      <family val="2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top" wrapText="1"/>
    </xf>
    <xf numFmtId="164" fontId="7" fillId="0" borderId="5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3" borderId="0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5"/>
  <sheetViews>
    <sheetView tabSelected="1" view="pageBreakPreview" topLeftCell="A54" zoomScaleNormal="90" zoomScaleSheetLayoutView="100" workbookViewId="0">
      <selection activeCell="D85" sqref="D85"/>
    </sheetView>
  </sheetViews>
  <sheetFormatPr defaultColWidth="9.109375" defaultRowHeight="15.6" x14ac:dyDescent="0.3"/>
  <cols>
    <col min="1" max="1" width="79.21875" style="4" customWidth="1"/>
    <col min="2" max="2" width="4.77734375" style="4" customWidth="1"/>
    <col min="3" max="3" width="4.6640625" style="4" customWidth="1"/>
    <col min="4" max="4" width="23.77734375" style="24" customWidth="1"/>
    <col min="5" max="16384" width="9.109375" style="1"/>
  </cols>
  <sheetData>
    <row r="1" spans="1:4" x14ac:dyDescent="0.3">
      <c r="A1" s="26" t="s">
        <v>94</v>
      </c>
      <c r="B1" s="26"/>
      <c r="C1" s="26"/>
      <c r="D1" s="26"/>
    </row>
    <row r="2" spans="1:4" x14ac:dyDescent="0.3">
      <c r="A2" s="26" t="s">
        <v>93</v>
      </c>
      <c r="B2" s="26"/>
      <c r="C2" s="26"/>
      <c r="D2" s="26"/>
    </row>
    <row r="3" spans="1:4" ht="15.75" customHeight="1" x14ac:dyDescent="0.3">
      <c r="A3" s="26" t="s">
        <v>97</v>
      </c>
      <c r="B3" s="26"/>
      <c r="C3" s="26"/>
      <c r="D3" s="26"/>
    </row>
    <row r="4" spans="1:4" ht="5.4" customHeight="1" x14ac:dyDescent="0.3">
      <c r="A4" s="2" t="s">
        <v>0</v>
      </c>
      <c r="B4" s="2"/>
      <c r="C4" s="2"/>
      <c r="D4" s="3"/>
    </row>
    <row r="5" spans="1:4" ht="43.2" customHeight="1" x14ac:dyDescent="0.3">
      <c r="A5" s="27" t="s">
        <v>98</v>
      </c>
      <c r="B5" s="27"/>
      <c r="C5" s="27"/>
      <c r="D5" s="27"/>
    </row>
    <row r="6" spans="1:4" x14ac:dyDescent="0.3">
      <c r="D6" s="25" t="s">
        <v>91</v>
      </c>
    </row>
    <row r="7" spans="1:4" ht="37.799999999999997" customHeight="1" x14ac:dyDescent="0.3">
      <c r="A7" s="5" t="s">
        <v>1</v>
      </c>
      <c r="B7" s="5" t="s">
        <v>2</v>
      </c>
      <c r="C7" s="5" t="s">
        <v>3</v>
      </c>
      <c r="D7" s="5" t="s">
        <v>4</v>
      </c>
    </row>
    <row r="8" spans="1:4" ht="18" hidden="1" x14ac:dyDescent="0.35">
      <c r="A8" s="6">
        <v>1</v>
      </c>
      <c r="B8" s="6">
        <v>2</v>
      </c>
      <c r="C8" s="6">
        <v>3</v>
      </c>
      <c r="D8" s="7">
        <v>4</v>
      </c>
    </row>
    <row r="9" spans="1:4" ht="17.399999999999999" x14ac:dyDescent="0.3">
      <c r="A9" s="8" t="s">
        <v>5</v>
      </c>
      <c r="B9" s="9" t="s">
        <v>6</v>
      </c>
      <c r="C9" s="10" t="s">
        <v>0</v>
      </c>
      <c r="D9" s="11">
        <f>D10+D11+D12+D13+D14+D15+D17</f>
        <v>1619803380.1800001</v>
      </c>
    </row>
    <row r="10" spans="1:4" ht="36" x14ac:dyDescent="0.3">
      <c r="A10" s="12" t="s">
        <v>7</v>
      </c>
      <c r="B10" s="13" t="s">
        <v>6</v>
      </c>
      <c r="C10" s="14" t="s">
        <v>8</v>
      </c>
      <c r="D10" s="15">
        <v>6222366.2800000003</v>
      </c>
    </row>
    <row r="11" spans="1:4" ht="54" x14ac:dyDescent="0.3">
      <c r="A11" s="12" t="s">
        <v>9</v>
      </c>
      <c r="B11" s="13" t="s">
        <v>6</v>
      </c>
      <c r="C11" s="14" t="s">
        <v>10</v>
      </c>
      <c r="D11" s="15">
        <v>157116674.68000001</v>
      </c>
    </row>
    <row r="12" spans="1:4" ht="54" x14ac:dyDescent="0.3">
      <c r="A12" s="12" t="s">
        <v>11</v>
      </c>
      <c r="B12" s="13" t="s">
        <v>6</v>
      </c>
      <c r="C12" s="14" t="s">
        <v>12</v>
      </c>
      <c r="D12" s="15">
        <v>320407229.02999997</v>
      </c>
    </row>
    <row r="13" spans="1:4" ht="18" x14ac:dyDescent="0.3">
      <c r="A13" s="12" t="s">
        <v>13</v>
      </c>
      <c r="B13" s="13" t="s">
        <v>6</v>
      </c>
      <c r="C13" s="14" t="s">
        <v>14</v>
      </c>
      <c r="D13" s="15">
        <v>264745866.03999999</v>
      </c>
    </row>
    <row r="14" spans="1:4" ht="40.5" customHeight="1" x14ac:dyDescent="0.3">
      <c r="A14" s="12" t="s">
        <v>15</v>
      </c>
      <c r="B14" s="13" t="s">
        <v>6</v>
      </c>
      <c r="C14" s="14" t="s">
        <v>16</v>
      </c>
      <c r="D14" s="15">
        <v>147781322.09</v>
      </c>
    </row>
    <row r="15" spans="1:4" ht="18" x14ac:dyDescent="0.3">
      <c r="A15" s="12" t="s">
        <v>17</v>
      </c>
      <c r="B15" s="13" t="s">
        <v>6</v>
      </c>
      <c r="C15" s="14" t="s">
        <v>18</v>
      </c>
      <c r="D15" s="15">
        <v>51568783.32</v>
      </c>
    </row>
    <row r="16" spans="1:4" ht="18" x14ac:dyDescent="0.3">
      <c r="A16" s="12" t="s">
        <v>19</v>
      </c>
      <c r="B16" s="13" t="s">
        <v>6</v>
      </c>
      <c r="C16" s="14" t="s">
        <v>20</v>
      </c>
      <c r="D16" s="15">
        <v>0</v>
      </c>
    </row>
    <row r="17" spans="1:4" ht="18" x14ac:dyDescent="0.3">
      <c r="A17" s="12" t="s">
        <v>21</v>
      </c>
      <c r="B17" s="13" t="s">
        <v>6</v>
      </c>
      <c r="C17" s="14" t="s">
        <v>22</v>
      </c>
      <c r="D17" s="15">
        <v>671961138.74000001</v>
      </c>
    </row>
    <row r="18" spans="1:4" ht="17.399999999999999" x14ac:dyDescent="0.3">
      <c r="A18" s="16" t="s">
        <v>23</v>
      </c>
      <c r="B18" s="17" t="s">
        <v>8</v>
      </c>
      <c r="C18" s="18" t="s">
        <v>0</v>
      </c>
      <c r="D18" s="19">
        <f>D19+D20</f>
        <v>168021827.80000001</v>
      </c>
    </row>
    <row r="19" spans="1:4" ht="18" x14ac:dyDescent="0.3">
      <c r="A19" s="12" t="s">
        <v>24</v>
      </c>
      <c r="B19" s="13" t="s">
        <v>8</v>
      </c>
      <c r="C19" s="14" t="s">
        <v>10</v>
      </c>
      <c r="D19" s="15">
        <v>30554261</v>
      </c>
    </row>
    <row r="20" spans="1:4" ht="18" x14ac:dyDescent="0.3">
      <c r="A20" s="12" t="s">
        <v>25</v>
      </c>
      <c r="B20" s="13" t="s">
        <v>8</v>
      </c>
      <c r="C20" s="14" t="s">
        <v>12</v>
      </c>
      <c r="D20" s="15">
        <v>137467566.80000001</v>
      </c>
    </row>
    <row r="21" spans="1:4" ht="20.399999999999999" customHeight="1" x14ac:dyDescent="0.3">
      <c r="A21" s="16" t="s">
        <v>26</v>
      </c>
      <c r="B21" s="17" t="s">
        <v>10</v>
      </c>
      <c r="C21" s="18" t="s">
        <v>0</v>
      </c>
      <c r="D21" s="19">
        <f>D22+D23+D24</f>
        <v>1014864033.0799999</v>
      </c>
    </row>
    <row r="22" spans="1:4" ht="36" x14ac:dyDescent="0.3">
      <c r="A22" s="12" t="s">
        <v>99</v>
      </c>
      <c r="B22" s="13" t="s">
        <v>10</v>
      </c>
      <c r="C22" s="14" t="s">
        <v>28</v>
      </c>
      <c r="D22" s="15">
        <v>503460931.14999998</v>
      </c>
    </row>
    <row r="23" spans="1:4" ht="18" x14ac:dyDescent="0.3">
      <c r="A23" s="12" t="s">
        <v>29</v>
      </c>
      <c r="B23" s="13" t="s">
        <v>10</v>
      </c>
      <c r="C23" s="14">
        <v>11</v>
      </c>
      <c r="D23" s="15">
        <v>2200000</v>
      </c>
    </row>
    <row r="24" spans="1:4" ht="36" x14ac:dyDescent="0.3">
      <c r="A24" s="12" t="s">
        <v>30</v>
      </c>
      <c r="B24" s="13" t="s">
        <v>10</v>
      </c>
      <c r="C24" s="14" t="s">
        <v>31</v>
      </c>
      <c r="D24" s="15">
        <v>509203101.93000001</v>
      </c>
    </row>
    <row r="25" spans="1:4" ht="17.399999999999999" x14ac:dyDescent="0.3">
      <c r="A25" s="16" t="s">
        <v>32</v>
      </c>
      <c r="B25" s="17" t="s">
        <v>12</v>
      </c>
      <c r="C25" s="18" t="s">
        <v>0</v>
      </c>
      <c r="D25" s="19">
        <f>D26+D27+D28+D29+D30+D31+D32+D33+D34+D35</f>
        <v>20941583419.529999</v>
      </c>
    </row>
    <row r="26" spans="1:4" ht="18" x14ac:dyDescent="0.3">
      <c r="A26" s="12" t="s">
        <v>33</v>
      </c>
      <c r="B26" s="13" t="s">
        <v>12</v>
      </c>
      <c r="C26" s="14" t="s">
        <v>6</v>
      </c>
      <c r="D26" s="15">
        <v>288427426.52999997</v>
      </c>
    </row>
    <row r="27" spans="1:4" ht="18" x14ac:dyDescent="0.3">
      <c r="A27" s="12" t="s">
        <v>34</v>
      </c>
      <c r="B27" s="13" t="s">
        <v>12</v>
      </c>
      <c r="C27" s="14" t="s">
        <v>12</v>
      </c>
      <c r="D27" s="15">
        <v>27881769.809999999</v>
      </c>
    </row>
    <row r="28" spans="1:4" ht="18" x14ac:dyDescent="0.3">
      <c r="A28" s="12" t="s">
        <v>35</v>
      </c>
      <c r="B28" s="13" t="s">
        <v>12</v>
      </c>
      <c r="C28" s="14" t="s">
        <v>14</v>
      </c>
      <c r="D28" s="15">
        <v>10964975151.67</v>
      </c>
    </row>
    <row r="29" spans="1:4" ht="18" x14ac:dyDescent="0.3">
      <c r="A29" s="12" t="s">
        <v>36</v>
      </c>
      <c r="B29" s="13" t="s">
        <v>12</v>
      </c>
      <c r="C29" s="14" t="s">
        <v>16</v>
      </c>
      <c r="D29" s="15">
        <v>76030294.969999999</v>
      </c>
    </row>
    <row r="30" spans="1:4" ht="18" x14ac:dyDescent="0.3">
      <c r="A30" s="12" t="s">
        <v>37</v>
      </c>
      <c r="B30" s="13" t="s">
        <v>12</v>
      </c>
      <c r="C30" s="14" t="s">
        <v>18</v>
      </c>
      <c r="D30" s="15">
        <v>579722102.63999999</v>
      </c>
    </row>
    <row r="31" spans="1:4" ht="18" x14ac:dyDescent="0.3">
      <c r="A31" s="12" t="s">
        <v>38</v>
      </c>
      <c r="B31" s="13" t="s">
        <v>12</v>
      </c>
      <c r="C31" s="14" t="s">
        <v>39</v>
      </c>
      <c r="D31" s="15">
        <v>629804010.47000003</v>
      </c>
    </row>
    <row r="32" spans="1:4" ht="18" x14ac:dyDescent="0.3">
      <c r="A32" s="12" t="s">
        <v>40</v>
      </c>
      <c r="B32" s="13" t="s">
        <v>12</v>
      </c>
      <c r="C32" s="14" t="s">
        <v>27</v>
      </c>
      <c r="D32" s="15">
        <v>7591057095.6199999</v>
      </c>
    </row>
    <row r="33" spans="1:4" ht="18" x14ac:dyDescent="0.3">
      <c r="A33" s="12" t="s">
        <v>41</v>
      </c>
      <c r="B33" s="13" t="s">
        <v>12</v>
      </c>
      <c r="C33" s="14" t="s">
        <v>28</v>
      </c>
      <c r="D33" s="15">
        <v>49069845.600000001</v>
      </c>
    </row>
    <row r="34" spans="1:4" ht="19.8" customHeight="1" x14ac:dyDescent="0.3">
      <c r="A34" s="12" t="s">
        <v>87</v>
      </c>
      <c r="B34" s="13" t="s">
        <v>12</v>
      </c>
      <c r="C34" s="14">
        <v>11</v>
      </c>
      <c r="D34" s="15">
        <v>99000</v>
      </c>
    </row>
    <row r="35" spans="1:4" ht="18" x14ac:dyDescent="0.3">
      <c r="A35" s="12" t="s">
        <v>42</v>
      </c>
      <c r="B35" s="13" t="s">
        <v>12</v>
      </c>
      <c r="C35" s="14" t="s">
        <v>43</v>
      </c>
      <c r="D35" s="15">
        <v>734516722.22000003</v>
      </c>
    </row>
    <row r="36" spans="1:4" ht="17.399999999999999" x14ac:dyDescent="0.3">
      <c r="A36" s="16" t="s">
        <v>44</v>
      </c>
      <c r="B36" s="17" t="s">
        <v>14</v>
      </c>
      <c r="C36" s="18" t="s">
        <v>0</v>
      </c>
      <c r="D36" s="19">
        <f>D37+D38+D39+D40</f>
        <v>1417963072.77</v>
      </c>
    </row>
    <row r="37" spans="1:4" ht="18" x14ac:dyDescent="0.3">
      <c r="A37" s="12" t="s">
        <v>45</v>
      </c>
      <c r="B37" s="13" t="s">
        <v>14</v>
      </c>
      <c r="C37" s="14" t="s">
        <v>6</v>
      </c>
      <c r="D37" s="15">
        <v>139362418.05000001</v>
      </c>
    </row>
    <row r="38" spans="1:4" ht="18" x14ac:dyDescent="0.3">
      <c r="A38" s="12" t="s">
        <v>46</v>
      </c>
      <c r="B38" s="13" t="s">
        <v>14</v>
      </c>
      <c r="C38" s="14" t="s">
        <v>8</v>
      </c>
      <c r="D38" s="15">
        <v>561882663.17999995</v>
      </c>
    </row>
    <row r="39" spans="1:4" ht="18" x14ac:dyDescent="0.3">
      <c r="A39" s="12" t="s">
        <v>88</v>
      </c>
      <c r="B39" s="13" t="s">
        <v>14</v>
      </c>
      <c r="C39" s="20" t="s">
        <v>10</v>
      </c>
      <c r="D39" s="15">
        <v>334772941.88999999</v>
      </c>
    </row>
    <row r="40" spans="1:4" ht="18" x14ac:dyDescent="0.3">
      <c r="A40" s="12" t="s">
        <v>47</v>
      </c>
      <c r="B40" s="13" t="s">
        <v>14</v>
      </c>
      <c r="C40" s="14" t="s">
        <v>14</v>
      </c>
      <c r="D40" s="15">
        <v>381945049.64999998</v>
      </c>
    </row>
    <row r="41" spans="1:4" ht="17.399999999999999" x14ac:dyDescent="0.3">
      <c r="A41" s="16" t="s">
        <v>48</v>
      </c>
      <c r="B41" s="17" t="s">
        <v>16</v>
      </c>
      <c r="C41" s="18" t="s">
        <v>0</v>
      </c>
      <c r="D41" s="19">
        <f>D42+D43+D44+D45</f>
        <v>56035183.719999999</v>
      </c>
    </row>
    <row r="42" spans="1:4" ht="18" x14ac:dyDescent="0.3">
      <c r="A42" s="12" t="s">
        <v>100</v>
      </c>
      <c r="B42" s="13" t="s">
        <v>16</v>
      </c>
      <c r="C42" s="14" t="s">
        <v>6</v>
      </c>
      <c r="D42" s="15">
        <v>500000</v>
      </c>
    </row>
    <row r="43" spans="1:4" ht="36" x14ac:dyDescent="0.3">
      <c r="A43" s="12" t="s">
        <v>49</v>
      </c>
      <c r="B43" s="13" t="s">
        <v>16</v>
      </c>
      <c r="C43" s="14" t="s">
        <v>10</v>
      </c>
      <c r="D43" s="15">
        <v>45200</v>
      </c>
    </row>
    <row r="44" spans="1:4" ht="36" x14ac:dyDescent="0.3">
      <c r="A44" s="12" t="s">
        <v>50</v>
      </c>
      <c r="B44" s="13" t="s">
        <v>16</v>
      </c>
      <c r="C44" s="14" t="s">
        <v>12</v>
      </c>
      <c r="D44" s="15">
        <v>394500</v>
      </c>
    </row>
    <row r="45" spans="1:4" ht="18" x14ac:dyDescent="0.3">
      <c r="A45" s="12" t="s">
        <v>51</v>
      </c>
      <c r="B45" s="13" t="s">
        <v>16</v>
      </c>
      <c r="C45" s="14" t="s">
        <v>14</v>
      </c>
      <c r="D45" s="15">
        <v>55095483.719999999</v>
      </c>
    </row>
    <row r="46" spans="1:4" ht="17.399999999999999" x14ac:dyDescent="0.3">
      <c r="A46" s="16" t="s">
        <v>52</v>
      </c>
      <c r="B46" s="17" t="s">
        <v>18</v>
      </c>
      <c r="C46" s="18" t="s">
        <v>0</v>
      </c>
      <c r="D46" s="19">
        <f>D47+D48+D49+D50+D51+D52+D53</f>
        <v>16745190384.17</v>
      </c>
    </row>
    <row r="47" spans="1:4" ht="18" x14ac:dyDescent="0.3">
      <c r="A47" s="12" t="s">
        <v>53</v>
      </c>
      <c r="B47" s="13" t="s">
        <v>18</v>
      </c>
      <c r="C47" s="14" t="s">
        <v>6</v>
      </c>
      <c r="D47" s="15">
        <v>378384305.58999997</v>
      </c>
    </row>
    <row r="48" spans="1:4" ht="18" x14ac:dyDescent="0.3">
      <c r="A48" s="12" t="s">
        <v>54</v>
      </c>
      <c r="B48" s="13" t="s">
        <v>18</v>
      </c>
      <c r="C48" s="14" t="s">
        <v>8</v>
      </c>
      <c r="D48" s="15">
        <v>3107275178.6900001</v>
      </c>
    </row>
    <row r="49" spans="1:4" ht="18" x14ac:dyDescent="0.3">
      <c r="A49" s="12" t="s">
        <v>89</v>
      </c>
      <c r="B49" s="13" t="s">
        <v>18</v>
      </c>
      <c r="C49" s="20" t="s">
        <v>10</v>
      </c>
      <c r="D49" s="15">
        <v>777203065.13</v>
      </c>
    </row>
    <row r="50" spans="1:4" ht="18" x14ac:dyDescent="0.3">
      <c r="A50" s="12" t="s">
        <v>55</v>
      </c>
      <c r="B50" s="13" t="s">
        <v>18</v>
      </c>
      <c r="C50" s="14" t="s">
        <v>12</v>
      </c>
      <c r="D50" s="15">
        <v>1977550991.26</v>
      </c>
    </row>
    <row r="51" spans="1:4" ht="36" x14ac:dyDescent="0.3">
      <c r="A51" s="12" t="s">
        <v>56</v>
      </c>
      <c r="B51" s="13" t="s">
        <v>18</v>
      </c>
      <c r="C51" s="14" t="s">
        <v>14</v>
      </c>
      <c r="D51" s="15">
        <v>51750783.719999999</v>
      </c>
    </row>
    <row r="52" spans="1:4" ht="18" x14ac:dyDescent="0.3">
      <c r="A52" s="12" t="s">
        <v>92</v>
      </c>
      <c r="B52" s="13" t="s">
        <v>18</v>
      </c>
      <c r="C52" s="14" t="s">
        <v>18</v>
      </c>
      <c r="D52" s="15">
        <v>267955138.22</v>
      </c>
    </row>
    <row r="53" spans="1:4" ht="18" x14ac:dyDescent="0.3">
      <c r="A53" s="12" t="s">
        <v>57</v>
      </c>
      <c r="B53" s="13" t="s">
        <v>18</v>
      </c>
      <c r="C53" s="14" t="s">
        <v>27</v>
      </c>
      <c r="D53" s="15">
        <v>10185070921.559999</v>
      </c>
    </row>
    <row r="54" spans="1:4" ht="17.399999999999999" x14ac:dyDescent="0.3">
      <c r="A54" s="16" t="s">
        <v>58</v>
      </c>
      <c r="B54" s="17" t="s">
        <v>39</v>
      </c>
      <c r="C54" s="18" t="s">
        <v>0</v>
      </c>
      <c r="D54" s="19">
        <f>D55+D56</f>
        <v>815445863.3599999</v>
      </c>
    </row>
    <row r="55" spans="1:4" ht="18" x14ac:dyDescent="0.3">
      <c r="A55" s="12" t="s">
        <v>59</v>
      </c>
      <c r="B55" s="13" t="s">
        <v>39</v>
      </c>
      <c r="C55" s="14" t="s">
        <v>6</v>
      </c>
      <c r="D55" s="15">
        <v>772254332.17999995</v>
      </c>
    </row>
    <row r="56" spans="1:4" ht="18" x14ac:dyDescent="0.3">
      <c r="A56" s="12" t="s">
        <v>60</v>
      </c>
      <c r="B56" s="13" t="s">
        <v>39</v>
      </c>
      <c r="C56" s="14" t="s">
        <v>12</v>
      </c>
      <c r="D56" s="15">
        <v>43191531.18</v>
      </c>
    </row>
    <row r="57" spans="1:4" ht="17.399999999999999" x14ac:dyDescent="0.3">
      <c r="A57" s="16" t="s">
        <v>61</v>
      </c>
      <c r="B57" s="17" t="s">
        <v>27</v>
      </c>
      <c r="C57" s="18" t="s">
        <v>0</v>
      </c>
      <c r="D57" s="19">
        <f>D58+D59+D60+D61+D62+D63</f>
        <v>10333055324.93</v>
      </c>
    </row>
    <row r="58" spans="1:4" ht="18" x14ac:dyDescent="0.3">
      <c r="A58" s="12" t="s">
        <v>62</v>
      </c>
      <c r="B58" s="13" t="s">
        <v>27</v>
      </c>
      <c r="C58" s="14" t="s">
        <v>6</v>
      </c>
      <c r="D58" s="15">
        <v>4542281809.1800003</v>
      </c>
    </row>
    <row r="59" spans="1:4" ht="18" x14ac:dyDescent="0.3">
      <c r="A59" s="12" t="s">
        <v>63</v>
      </c>
      <c r="B59" s="13" t="s">
        <v>27</v>
      </c>
      <c r="C59" s="14" t="s">
        <v>8</v>
      </c>
      <c r="D59" s="15">
        <v>2697915760.46</v>
      </c>
    </row>
    <row r="60" spans="1:4" ht="18" x14ac:dyDescent="0.3">
      <c r="A60" s="12" t="s">
        <v>64</v>
      </c>
      <c r="B60" s="13" t="s">
        <v>27</v>
      </c>
      <c r="C60" s="14" t="s">
        <v>12</v>
      </c>
      <c r="D60" s="15">
        <v>172569708.88</v>
      </c>
    </row>
    <row r="61" spans="1:4" ht="18" x14ac:dyDescent="0.3">
      <c r="A61" s="12" t="s">
        <v>65</v>
      </c>
      <c r="B61" s="13" t="s">
        <v>27</v>
      </c>
      <c r="C61" s="14" t="s">
        <v>14</v>
      </c>
      <c r="D61" s="15">
        <v>97569680.670000002</v>
      </c>
    </row>
    <row r="62" spans="1:4" ht="36" x14ac:dyDescent="0.3">
      <c r="A62" s="12" t="s">
        <v>66</v>
      </c>
      <c r="B62" s="13" t="s">
        <v>27</v>
      </c>
      <c r="C62" s="14" t="s">
        <v>16</v>
      </c>
      <c r="D62" s="15">
        <v>179997951.97</v>
      </c>
    </row>
    <row r="63" spans="1:4" ht="18" x14ac:dyDescent="0.3">
      <c r="A63" s="12" t="s">
        <v>67</v>
      </c>
      <c r="B63" s="13" t="s">
        <v>27</v>
      </c>
      <c r="C63" s="14" t="s">
        <v>27</v>
      </c>
      <c r="D63" s="15">
        <v>2642720413.77</v>
      </c>
    </row>
    <row r="64" spans="1:4" ht="17.399999999999999" x14ac:dyDescent="0.3">
      <c r="A64" s="16" t="s">
        <v>68</v>
      </c>
      <c r="B64" s="17" t="s">
        <v>28</v>
      </c>
      <c r="C64" s="18" t="s">
        <v>0</v>
      </c>
      <c r="D64" s="19">
        <f>D65+D66+D67+D68+D69</f>
        <v>20374075172.060001</v>
      </c>
    </row>
    <row r="65" spans="1:4" ht="18" x14ac:dyDescent="0.3">
      <c r="A65" s="12" t="s">
        <v>69</v>
      </c>
      <c r="B65" s="13" t="s">
        <v>28</v>
      </c>
      <c r="C65" s="14" t="s">
        <v>6</v>
      </c>
      <c r="D65" s="15">
        <v>155843430.38</v>
      </c>
    </row>
    <row r="66" spans="1:4" ht="18" x14ac:dyDescent="0.3">
      <c r="A66" s="12" t="s">
        <v>70</v>
      </c>
      <c r="B66" s="13" t="s">
        <v>28</v>
      </c>
      <c r="C66" s="14" t="s">
        <v>8</v>
      </c>
      <c r="D66" s="15">
        <v>1951705649.04</v>
      </c>
    </row>
    <row r="67" spans="1:4" ht="18" x14ac:dyDescent="0.3">
      <c r="A67" s="12" t="s">
        <v>71</v>
      </c>
      <c r="B67" s="13" t="s">
        <v>28</v>
      </c>
      <c r="C67" s="14" t="s">
        <v>10</v>
      </c>
      <c r="D67" s="15">
        <v>11702809838.299999</v>
      </c>
    </row>
    <row r="68" spans="1:4" ht="18" x14ac:dyDescent="0.3">
      <c r="A68" s="12" t="s">
        <v>72</v>
      </c>
      <c r="B68" s="13" t="s">
        <v>28</v>
      </c>
      <c r="C68" s="14" t="s">
        <v>12</v>
      </c>
      <c r="D68" s="15">
        <v>6109259999.0699997</v>
      </c>
    </row>
    <row r="69" spans="1:4" ht="18" x14ac:dyDescent="0.3">
      <c r="A69" s="12" t="s">
        <v>73</v>
      </c>
      <c r="B69" s="13" t="s">
        <v>28</v>
      </c>
      <c r="C69" s="14" t="s">
        <v>16</v>
      </c>
      <c r="D69" s="15">
        <v>454456255.26999998</v>
      </c>
    </row>
    <row r="70" spans="1:4" ht="17.399999999999999" x14ac:dyDescent="0.3">
      <c r="A70" s="16" t="s">
        <v>74</v>
      </c>
      <c r="B70" s="17" t="s">
        <v>20</v>
      </c>
      <c r="C70" s="18" t="s">
        <v>0</v>
      </c>
      <c r="D70" s="19">
        <f>D71+D72+D73+D74</f>
        <v>2852370103.4899998</v>
      </c>
    </row>
    <row r="71" spans="1:4" ht="18" x14ac:dyDescent="0.3">
      <c r="A71" s="12" t="s">
        <v>75</v>
      </c>
      <c r="B71" s="13" t="s">
        <v>20</v>
      </c>
      <c r="C71" s="14" t="s">
        <v>6</v>
      </c>
      <c r="D71" s="15">
        <v>732629968.59000003</v>
      </c>
    </row>
    <row r="72" spans="1:4" ht="18" x14ac:dyDescent="0.3">
      <c r="A72" s="12" t="s">
        <v>76</v>
      </c>
      <c r="B72" s="13" t="s">
        <v>20</v>
      </c>
      <c r="C72" s="14" t="s">
        <v>8</v>
      </c>
      <c r="D72" s="15">
        <v>1831223276.05</v>
      </c>
    </row>
    <row r="73" spans="1:4" ht="18" x14ac:dyDescent="0.3">
      <c r="A73" s="12" t="s">
        <v>77</v>
      </c>
      <c r="B73" s="13" t="s">
        <v>20</v>
      </c>
      <c r="C73" s="14" t="s">
        <v>10</v>
      </c>
      <c r="D73" s="15">
        <v>271043934</v>
      </c>
    </row>
    <row r="74" spans="1:4" ht="18" x14ac:dyDescent="0.3">
      <c r="A74" s="12" t="s">
        <v>78</v>
      </c>
      <c r="B74" s="13" t="s">
        <v>20</v>
      </c>
      <c r="C74" s="14" t="s">
        <v>14</v>
      </c>
      <c r="D74" s="15">
        <v>17472924.850000001</v>
      </c>
    </row>
    <row r="75" spans="1:4" ht="17.399999999999999" x14ac:dyDescent="0.3">
      <c r="A75" s="16" t="s">
        <v>79</v>
      </c>
      <c r="B75" s="17" t="s">
        <v>43</v>
      </c>
      <c r="C75" s="18" t="s">
        <v>0</v>
      </c>
      <c r="D75" s="19">
        <f>D76+D77+D78</f>
        <v>201754836.59</v>
      </c>
    </row>
    <row r="76" spans="1:4" ht="18" x14ac:dyDescent="0.3">
      <c r="A76" s="12" t="s">
        <v>80</v>
      </c>
      <c r="B76" s="13" t="s">
        <v>43</v>
      </c>
      <c r="C76" s="14" t="s">
        <v>6</v>
      </c>
      <c r="D76" s="15">
        <v>59472137.530000001</v>
      </c>
    </row>
    <row r="77" spans="1:4" ht="18" x14ac:dyDescent="0.3">
      <c r="A77" s="12" t="s">
        <v>81</v>
      </c>
      <c r="B77" s="13" t="s">
        <v>43</v>
      </c>
      <c r="C77" s="14" t="s">
        <v>8</v>
      </c>
      <c r="D77" s="15">
        <v>98632206.590000004</v>
      </c>
    </row>
    <row r="78" spans="1:4" ht="18" x14ac:dyDescent="0.3">
      <c r="A78" s="12" t="s">
        <v>82</v>
      </c>
      <c r="B78" s="13" t="s">
        <v>43</v>
      </c>
      <c r="C78" s="14" t="s">
        <v>12</v>
      </c>
      <c r="D78" s="15">
        <v>43650492.469999999</v>
      </c>
    </row>
    <row r="79" spans="1:4" ht="17.399999999999999" x14ac:dyDescent="0.3">
      <c r="A79" s="16" t="s">
        <v>95</v>
      </c>
      <c r="B79" s="17" t="s">
        <v>22</v>
      </c>
      <c r="C79" s="18" t="s">
        <v>0</v>
      </c>
      <c r="D79" s="19">
        <f>D80</f>
        <v>13034806.34</v>
      </c>
    </row>
    <row r="80" spans="1:4" ht="20.399999999999999" customHeight="1" x14ac:dyDescent="0.3">
      <c r="A80" s="12" t="s">
        <v>96</v>
      </c>
      <c r="B80" s="13" t="s">
        <v>22</v>
      </c>
      <c r="C80" s="14" t="s">
        <v>6</v>
      </c>
      <c r="D80" s="15">
        <v>13034806.34</v>
      </c>
    </row>
    <row r="81" spans="1:4" ht="34.799999999999997" x14ac:dyDescent="0.3">
      <c r="A81" s="16" t="s">
        <v>90</v>
      </c>
      <c r="B81" s="17" t="s">
        <v>31</v>
      </c>
      <c r="C81" s="18" t="s">
        <v>0</v>
      </c>
      <c r="D81" s="19">
        <f>D82+D83+D84</f>
        <v>4229650479.5100002</v>
      </c>
    </row>
    <row r="82" spans="1:4" ht="36" x14ac:dyDescent="0.3">
      <c r="A82" s="12" t="s">
        <v>83</v>
      </c>
      <c r="B82" s="13" t="s">
        <v>31</v>
      </c>
      <c r="C82" s="14" t="s">
        <v>6</v>
      </c>
      <c r="D82" s="15">
        <v>2415753000</v>
      </c>
    </row>
    <row r="83" spans="1:4" ht="18" x14ac:dyDescent="0.3">
      <c r="A83" s="12" t="s">
        <v>84</v>
      </c>
      <c r="B83" s="13" t="s">
        <v>31</v>
      </c>
      <c r="C83" s="14" t="s">
        <v>8</v>
      </c>
      <c r="D83" s="15">
        <v>1500606890.1300001</v>
      </c>
    </row>
    <row r="84" spans="1:4" ht="18" x14ac:dyDescent="0.3">
      <c r="A84" s="21" t="s">
        <v>85</v>
      </c>
      <c r="B84" s="22" t="s">
        <v>31</v>
      </c>
      <c r="C84" s="23" t="s">
        <v>10</v>
      </c>
      <c r="D84" s="15">
        <v>313290589.38</v>
      </c>
    </row>
    <row r="85" spans="1:4" ht="17.399999999999999" x14ac:dyDescent="0.3">
      <c r="A85" s="28" t="s">
        <v>86</v>
      </c>
      <c r="B85" s="28"/>
      <c r="C85" s="28"/>
      <c r="D85" s="19">
        <f>D9+D18+D21+D25+D36+D41+D46+D54+D57+D64+D70+D75+D79+D81</f>
        <v>80782847887.529999</v>
      </c>
    </row>
  </sheetData>
  <mergeCells count="5">
    <mergeCell ref="A1:D1"/>
    <mergeCell ref="A2:D2"/>
    <mergeCell ref="A3:D3"/>
    <mergeCell ref="A5:D5"/>
    <mergeCell ref="A85:C85"/>
  </mergeCells>
  <pageMargins left="0.35" right="0.37" top="0.36" bottom="0.31" header="0.17" footer="0.17"/>
  <pageSetup paperSize="9" scale="85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 (2)</vt:lpstr>
      <vt:lpstr>'Sheet1 (2)'!Заголовки_для_печати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2020-03-25T05:55:10Z</cp:lastPrinted>
  <dcterms:created xsi:type="dcterms:W3CDTF">2017-03-14T06:28:47Z</dcterms:created>
  <dcterms:modified xsi:type="dcterms:W3CDTF">2022-03-15T08:49:46Z</dcterms:modified>
</cp:coreProperties>
</file>